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8" i="5" l="1"/>
  <c r="K21" i="5" s="1"/>
  <c r="AS15" i="5"/>
  <c r="AQ15" i="5"/>
  <c r="AP15" i="5"/>
  <c r="AO15" i="5"/>
  <c r="AN15" i="5"/>
  <c r="AM15" i="5"/>
  <c r="AG15" i="5"/>
  <c r="K20" i="5" s="1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O19" i="5" s="1"/>
  <c r="H15" i="5"/>
  <c r="H19" i="5" s="1"/>
  <c r="H21" i="5" s="1"/>
  <c r="G15" i="5"/>
  <c r="G19" i="5" s="1"/>
  <c r="F15" i="5"/>
  <c r="F19" i="5" s="1"/>
  <c r="F21" i="5" s="1"/>
  <c r="E15" i="5"/>
  <c r="E19" i="5" s="1"/>
  <c r="M20" i="5" l="1"/>
  <c r="O20" i="5"/>
  <c r="G21" i="5"/>
  <c r="E21" i="5"/>
  <c r="M19" i="5"/>
  <c r="I21" i="5"/>
  <c r="O21" i="5" s="1"/>
  <c r="M21" i="5"/>
  <c r="L19" i="5"/>
  <c r="N19" i="5"/>
  <c r="N20" i="5"/>
  <c r="L20" i="5"/>
  <c r="N21" i="5" l="1"/>
  <c r="L21" i="5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<sst xmlns="http://schemas.openxmlformats.org/spreadsheetml/2006/main" count="87" uniqueCount="36">
  <si>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</si>
  <si>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</si>
  <si>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</si>
  <si>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</si>
  <si>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</si>
  <si>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</si>
  <si>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</si>
  <si>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</si>
  <si>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</si>
  <si>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</si>
  <si>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</si>
  <si>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</si>
  <si>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</si>
  <si>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</si>
  <si>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</si>
  <si>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</si>
  <si>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</si>
  <si>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</si>
  <si>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</si>
  <si>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</si>
  <si>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</si>
  <si>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</si>
  <si>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</si>
  <si>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</si>
  <si>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</si>
  <si>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Tero Koponen</t>
  </si>
  <si>
    <t>12.</t>
  </si>
  <si>
    <t>LoKV</t>
  </si>
  <si>
    <t>2.</t>
  </si>
  <si>
    <t>7.</t>
  </si>
  <si>
    <t>1.</t>
  </si>
  <si>
    <t>9.</t>
  </si>
  <si>
    <t>11.</t>
  </si>
  <si>
    <t>10.</t>
  </si>
  <si>
    <t>1964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</si>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</sst>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>
        <v>1</v>
      </c>
      <c r="R4" s="12">
        <v>0</v>
      </c>
      <c r="S4" s="12">
        <v>1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28</v>
      </c>
      <c r="Z6" s="68" t="s">
        <v>27</v>
      </c>
      <c r="AA6" s="12">
        <v>13</v>
      </c>
      <c r="AB6" s="12">
        <v>0</v>
      </c>
      <c r="AC6" s="12">
        <v>2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1985</v>
      </c>
      <c r="Y7" s="12" t="s">
        <v>29</v>
      </c>
      <c r="Z7" s="68" t="s">
        <v>27</v>
      </c>
      <c r="AA7" s="12">
        <v>18</v>
      </c>
      <c r="AB7" s="12">
        <v>0</v>
      </c>
      <c r="AC7" s="12">
        <v>9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1986</v>
      </c>
      <c r="Y8" s="12" t="s">
        <v>28</v>
      </c>
      <c r="Z8" s="68" t="s">
        <v>27</v>
      </c>
      <c r="AA8" s="12">
        <v>22</v>
      </c>
      <c r="AB8" s="12">
        <v>0</v>
      </c>
      <c r="AC8" s="12">
        <v>15</v>
      </c>
      <c r="AD8" s="12">
        <v>21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1987</v>
      </c>
      <c r="Y9" s="12" t="s">
        <v>30</v>
      </c>
      <c r="Z9" s="68" t="s">
        <v>27</v>
      </c>
      <c r="AA9" s="12">
        <v>18</v>
      </c>
      <c r="AB9" s="12">
        <v>0</v>
      </c>
      <c r="AC9" s="12">
        <v>12</v>
      </c>
      <c r="AD9" s="12">
        <v>18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1988</v>
      </c>
      <c r="C10" s="12" t="s">
        <v>31</v>
      </c>
      <c r="D10" s="1" t="s">
        <v>27</v>
      </c>
      <c r="E10" s="12">
        <v>18</v>
      </c>
      <c r="F10" s="12">
        <v>0</v>
      </c>
      <c r="G10" s="13">
        <v>2</v>
      </c>
      <c r="H10" s="12">
        <v>4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1989</v>
      </c>
      <c r="C11" s="12" t="s">
        <v>32</v>
      </c>
      <c r="D11" s="1" t="s">
        <v>27</v>
      </c>
      <c r="E11" s="12">
        <v>21</v>
      </c>
      <c r="F11" s="12">
        <v>0</v>
      </c>
      <c r="G11" s="12">
        <v>7</v>
      </c>
      <c r="H11" s="12">
        <v>18</v>
      </c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1990</v>
      </c>
      <c r="C12" s="12" t="s">
        <v>31</v>
      </c>
      <c r="D12" s="1" t="s">
        <v>27</v>
      </c>
      <c r="E12" s="12">
        <v>21</v>
      </c>
      <c r="F12" s="12">
        <v>0</v>
      </c>
      <c r="G12" s="12">
        <v>5</v>
      </c>
      <c r="H12" s="12">
        <v>14</v>
      </c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1991</v>
      </c>
      <c r="C13" s="12" t="s">
        <v>33</v>
      </c>
      <c r="D13" s="1" t="s">
        <v>27</v>
      </c>
      <c r="E13" s="12">
        <v>22</v>
      </c>
      <c r="F13" s="12">
        <v>2</v>
      </c>
      <c r="G13" s="12">
        <v>7</v>
      </c>
      <c r="H13" s="12">
        <v>19</v>
      </c>
      <c r="I13" s="12">
        <v>87</v>
      </c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2"/>
      <c r="D14" s="1"/>
      <c r="E14" s="12"/>
      <c r="F14" s="12"/>
      <c r="G14" s="12"/>
      <c r="H14" s="12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1992</v>
      </c>
      <c r="Y14" s="12" t="s">
        <v>35</v>
      </c>
      <c r="Z14" s="69" t="s">
        <v>27</v>
      </c>
      <c r="AA14" s="12">
        <v>22</v>
      </c>
      <c r="AB14" s="12">
        <v>1</v>
      </c>
      <c r="AC14" s="12">
        <v>14</v>
      </c>
      <c r="AD14" s="12">
        <v>26</v>
      </c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82</v>
      </c>
      <c r="F15" s="36">
        <f>SUM(F4:F14)</f>
        <v>2</v>
      </c>
      <c r="G15" s="36">
        <f>SUM(G4:G14)</f>
        <v>21</v>
      </c>
      <c r="H15" s="36">
        <f>SUM(H4:H14)</f>
        <v>55</v>
      </c>
      <c r="I15" s="36">
        <f>SUM(I4:I14)</f>
        <v>87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1</v>
      </c>
      <c r="R15" s="36">
        <f>SUM(R4:R14)</f>
        <v>0</v>
      </c>
      <c r="S15" s="36">
        <f>SUM(S4:S14)</f>
        <v>1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93</v>
      </c>
      <c r="AB15" s="36">
        <f>SUM(AB4:AB14)</f>
        <v>1</v>
      </c>
      <c r="AC15" s="36">
        <f>SUM(AC4:AC14)</f>
        <v>52</v>
      </c>
      <c r="AD15" s="36">
        <f>SUM(AD4:AD14)</f>
        <v>85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83</v>
      </c>
      <c r="F19" s="47">
        <f>PRODUCT(F15+R15)</f>
        <v>2</v>
      </c>
      <c r="G19" s="47">
        <f>PRODUCT(G15+S15)</f>
        <v>22</v>
      </c>
      <c r="H19" s="47">
        <f>PRODUCT(H15+T15)</f>
        <v>55</v>
      </c>
      <c r="I19" s="47">
        <f>PRODUCT(I15+U15)</f>
        <v>87</v>
      </c>
      <c r="J19" s="60">
        <v>0</v>
      </c>
      <c r="K19" s="16">
        <f>PRODUCT(K15+W15)</f>
        <v>0</v>
      </c>
      <c r="L19" s="53">
        <f>PRODUCT((F19+G19)/E19)</f>
        <v>0.28915662650602408</v>
      </c>
      <c r="M19" s="53">
        <f>PRODUCT(H19/E19)</f>
        <v>0.66265060240963858</v>
      </c>
      <c r="N19" s="53">
        <f>PRODUCT((F19+G19+H19)/E19)</f>
        <v>0.95180722891566261</v>
      </c>
      <c r="O19" s="53">
        <f>PRODUCT(I19/22)</f>
        <v>3.9545454545454546</v>
      </c>
      <c r="Q19" s="17"/>
      <c r="R19" s="17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93</v>
      </c>
      <c r="F20" s="47">
        <f>PRODUCT(AB15+AN15)</f>
        <v>1</v>
      </c>
      <c r="G20" s="47">
        <f>PRODUCT(AC15+AO15)</f>
        <v>52</v>
      </c>
      <c r="H20" s="47">
        <f>PRODUCT(AD15+AP15)</f>
        <v>85</v>
      </c>
      <c r="I20" s="47">
        <f>PRODUCT(AE15+AQ15)</f>
        <v>0</v>
      </c>
      <c r="J20" s="60">
        <v>0</v>
      </c>
      <c r="K20" s="10">
        <f>PRODUCT(AG15+AS15)</f>
        <v>0</v>
      </c>
      <c r="L20" s="53">
        <f>PRODUCT((F20+G20)/E20)</f>
        <v>0.56989247311827962</v>
      </c>
      <c r="M20" s="53">
        <f>PRODUCT(H20/E20)</f>
        <v>0.91397849462365588</v>
      </c>
      <c r="N20" s="53">
        <f>PRODUCT((F20+G20+H20)/E20)</f>
        <v>1.4838709677419355</v>
      </c>
      <c r="O20" s="53">
        <f>PRODUCT(I20/E20)</f>
        <v>0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176</v>
      </c>
      <c r="F21" s="47">
        <f t="shared" ref="F21:I21" si="0">SUM(F18:F20)</f>
        <v>3</v>
      </c>
      <c r="G21" s="47">
        <f t="shared" si="0"/>
        <v>74</v>
      </c>
      <c r="H21" s="47">
        <f t="shared" si="0"/>
        <v>140</v>
      </c>
      <c r="I21" s="47">
        <f t="shared" si="0"/>
        <v>87</v>
      </c>
      <c r="J21" s="60">
        <v>0</v>
      </c>
      <c r="K21" s="16" t="e">
        <f>SUM(K18:K20)</f>
        <v>#DIV/0!</v>
      </c>
      <c r="L21" s="53">
        <f>PRODUCT((F21+G21)/E21)</f>
        <v>0.4375</v>
      </c>
      <c r="M21" s="53">
        <f>PRODUCT(H21/E21)</f>
        <v>0.79545454545454541</v>
      </c>
      <c r="N21" s="53">
        <f>PRODUCT((F21+G21+H21)/E21)</f>
        <v>1.2329545454545454</v>
      </c>
      <c r="O21" s="53">
        <f>PRODUCT(I21/22)</f>
        <v>3.9545454545454546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7"/>
      <c r="AI187" s="17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7"/>
      <c r="AI188" s="17"/>
      <c r="AJ188" s="17"/>
    </row>
    <row r="189" spans="1:57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2019-01-21T19:43:23Z</dcterms:modified>
</cp:coreProperties>
</file>